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расходный материал" sheetId="1" r:id="rId1"/>
    <sheet name="Лист1" sheetId="2" r:id="rId2"/>
  </sheets>
  <definedNames/>
  <calcPr fullCalcOnLoad="1"/>
</workbook>
</file>

<file path=xl/sharedStrings.xml><?xml version="1.0" encoding="utf-8"?>
<sst xmlns="http://schemas.openxmlformats.org/spreadsheetml/2006/main" count="178" uniqueCount="69">
  <si>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</si>
  <si>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</si>
  <si>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</si>
  <si>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</si>
  <si>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</si>
  <si>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</si>
  <si>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</si>
  <si>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</si>
  <si>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</si>
  <si>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</si>
  <si>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</si>
  <si>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</si>
  <si>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</si>
  <si>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Дата, номер коммерческого предложения (реестровой записи)</t>
  </si>
  <si>
    <t>Адрес</t>
  </si>
  <si>
    <t>Телефон</t>
  </si>
  <si>
    <t>Главный врач                      _________________ В.А. Каданцев</t>
  </si>
  <si>
    <t>Начальник ОМТС    _________________Л.П.Чулошникова</t>
  </si>
  <si>
    <t>Исполнитель: экономист отдела материально-технического снабжения</t>
  </si>
  <si>
    <t>Пильникова Светлана Сергеевна</t>
  </si>
  <si>
    <t>тел/факс. 8(34675) 6-79-98</t>
  </si>
  <si>
    <t>e-mail: mtsucgb@mail.ru</t>
  </si>
  <si>
    <t>Срок действия цен до 30.09.2011 года</t>
  </si>
  <si>
    <t>Количество, шт</t>
  </si>
  <si>
    <t>Количество, пар</t>
  </si>
  <si>
    <r>
      <t xml:space="preserve">Способ размещения заказа                    </t>
    </r>
    <r>
      <rPr>
        <i/>
        <sz val="11"/>
        <color indexed="8"/>
        <rFont val="Calibri"/>
        <family val="2"/>
      </rPr>
      <t xml:space="preserve"> Открытый аукцион в электронной форме</t>
    </r>
  </si>
  <si>
    <t xml:space="preserve">Маска </t>
  </si>
  <si>
    <t>Маска медицинская одноразовая 3-х слойная, фильтр, фиксатор, резинка, нестерильная, упаковка 100 шт.</t>
  </si>
  <si>
    <t xml:space="preserve">Фартук </t>
  </si>
  <si>
    <t>Хирургический  длинный не более 115х87 см, одноразовый, плотность – не менее 40 ламинированный, нестерильный,  форма выпуска: упаковка 10 шт.</t>
  </si>
  <si>
    <t xml:space="preserve">Нарукавники </t>
  </si>
  <si>
    <t>Нарукавники медицинские одноразовые плотность не менее  65 ламинированные, резинка. Нестерильно. Форма выпуска: упаковка по 10 пар.</t>
  </si>
  <si>
    <t>Халат</t>
  </si>
  <si>
    <t>Халат хирургический не более   110 см одноразовый изготовлен из 4-х слойного нетканого материала: внешние слои  – спанбонд или эквивалент, водоотталкивающие слои, два внутренних – мельтблаун или эквивалент,  водостойкие слои, бактериальный барьер, повышает прочность. Легкий, мягкий материал,  плотность 42 г/кв.м  внешние слои  – спанбонд или эквивалент, водоотталкивающие слои, два внутренних – мельтблаун или эквивалент,  водостойкие слои, бактериальный барьер, завязка, рукав на манжете, нестерильный.</t>
  </si>
  <si>
    <t xml:space="preserve">Перчатки смотровые Manual ХN 809
</t>
  </si>
  <si>
    <t>Перчатки смотровые повышенной прочности, синтетические, гипоаллергенные, для лабораторных процедур, работы с цитостатиками, повышенная защита от микробов, вирусов, агрессивных химических сред, улучшенный захват инструментов. Нитриловые, нестерильные, неопудренные, текстурированные на пальцах и ладони, одинарная толщина (средний палец) 0,18-0,20 мм, длина не менее 310 мм. Фасовка 25 пар в блоке, 250 пар в транспортной коробке. Размер S.</t>
  </si>
  <si>
    <t>Перчатки смотровые повышенной прочности, синтетические, гипоаллергенные, для лабораторных процедур, работы с цитостатиками, повышенная защита от микробов, вирусов, агрессивных химических сред, улучшенный захват инструментов. Нитриловые, нестерильные, неопудренные, текстурированные на пальцах и ладони, одинарная толщина (средний палец) 0,18-0,20 мм, длина не менее 310 мм. Фасовка 25 пар в блоке, 250 пар в транспортной коробке. Размер М.</t>
  </si>
  <si>
    <t>Перчатки смотровые Dermagripp</t>
  </si>
  <si>
    <t>Для длительных диагностических процедур и стоматологии, улучшенный захват инструментов; латексные, крупнотекстурированные, неопудренные, двойная хлоринация, внутренняя поверхность обработана силиконом. Фасовка 50 пар в блоке, 500 пар в транспортной коробке. Размер S.</t>
  </si>
  <si>
    <t xml:space="preserve">Перчатки смотровые Dermagripp
</t>
  </si>
  <si>
    <t>Для длительных диагностических процедур и стоматологии, улучшенный захват инструментов; латексные, крупнотекстурированные, неопудренные, двойная хлоринация, внутренняя поверхность обработана силиконом. Фасовка 50 пар в блоке, 500 пар в транспортной коробке. Размер М.</t>
  </si>
  <si>
    <t xml:space="preserve">Перчатки смотровые Epic EG PF
</t>
  </si>
  <si>
    <t>Перчатки смотровые стерильные для диагностических обследований и осмотров, требующих стерильности, в том числе для перевязок, повышенная комфортность ношения. Латексные, неопудренные, стерильные, текстурированные, двойная индивидуальная упаковка (внутренняя и внешняя). Фасовка 50 пар в блоке, 300 пар в транспортной коробке. Размер S.</t>
  </si>
  <si>
    <t>Шприц инъекционный</t>
  </si>
  <si>
    <t>50 мл шприц  для шприцевых насосов  Перфузор,  однократного применения, стерильный, с иглой, цилиндр и поршень изготовлены из полипропилена, легко скользящая накладка поршня с двумя уплотнительными кольцами не содержит натурального латекса и изготовлена из синтетических материалов, нестираемая, четкая градуировка, герметичное и надежное винтовое соединение, силиконовая продувка, прозрачная колба.  Выпускается в стерильной, герметичной, индивидуальной упаковке, надписи на индивидуальной упаковке шприца нанесены на русском языке. Форма выпуска в упаковке 30 штук, в транспортной коробке 360 штук.</t>
  </si>
  <si>
    <t>Количество,шт</t>
  </si>
  <si>
    <t>Четвертично-аммониевое + амин+гуанидин дезсредство Трилокс</t>
  </si>
  <si>
    <t xml:space="preserve">Средство представляет собой прозрачную  жидкость голубого цвета со слабым специфическим запахом. ДВ: полигексаметиленгуанидин гидрохлорид, алкилдиметилбензиламмоний хлорид, N,N-бис (3- аминопропил) додециламин, функциональные добавки и краситель. </t>
  </si>
  <si>
    <t xml:space="preserve">Молочная кислота + четвертично-аммониевое дезсредство
Слэйбак
</t>
  </si>
  <si>
    <t>Прозрачная жидкость от желтоватого до желтого цвета со слабым характерным запахом. ДВ: алкилдиметилбензиламмоний хлорид (15,0%) и молочная кислота 20,0%,а также вспомогательные компоненты, вода питьевая до 100 %.</t>
  </si>
  <si>
    <t xml:space="preserve">Хлорсодержащее Дезсредство Клорсепт
</t>
  </si>
  <si>
    <t>Таблетка белого цвета, массой 4000 мг. ДВ: натриевая соль дихлоризоциануровой кислоты (1500 мг активного хлора). Применение: для дезинфекции поверхностей в помещениях, предметов обстановки, санитарно-технического оборудования.</t>
  </si>
  <si>
    <t>Количество, банок</t>
  </si>
  <si>
    <t>Начальная (максимальная) цена контракта: 461 530,00 (Четыреста шестьдесят одна тысяча пятьсот тридцать рублей)</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</si>
  <si>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</si>
  <si>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Дата составления сводной таблицы 11 июля 2011 года</t>
  </si>
  <si>
    <t>ООО "Уралпоставка"</t>
  </si>
  <si>
    <t>620010 г.Екатеринбург, ул.Грибоедова д.2, офис 41</t>
  </si>
  <si>
    <t>Исх.№226 от 29.04.2011г.</t>
  </si>
  <si>
    <t>8-982-621-99-03</t>
  </si>
  <si>
    <t>ООО "Диаманд"</t>
  </si>
  <si>
    <t>Вх.№25 от 29.04.2011г.</t>
  </si>
  <si>
    <t>ООО "Квазар"</t>
  </si>
  <si>
    <t>Вх.№26 от 29.03.2011г.</t>
  </si>
  <si>
    <t>620086 г.Екатеринбург, ул.Радищева, 60А, офис №204</t>
  </si>
  <si>
    <t>8(343) 23-57-999</t>
  </si>
  <si>
    <t>620146, г.Екатеринбург, ул.Волгоградская, д.31 кор.2 кв. 92</t>
  </si>
  <si>
    <t>diamand96@yandex.ru</t>
  </si>
  <si>
    <t xml:space="preserve">Обоснование расчета начальной (максимальной) цены контракта на приобретение расходного материала для нужд  МУ «Центральная городская больница г. Югорска» из средств бюджета (раздел 0901 -183 100 руб., 0902-190 500 руб.,0904 - 87930 руб.)на третий  квартал 2011 года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</si>
</sst>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color indexed="63"/>
      </left>
      <right>
        <color indexed="63"/>
      </right>
      <top>
        <color indexed="63"/>
      </top>
      <bottom style="medium"/>
    </border>
    <border>
      <left style="medium"/>
      <right/>
      <top style="medium"/>
      <bottom style="medium"/>
    </border>
    <border>
      <left/>
      <right/>
      <top style="medium"/>
      <bottom style="medium"/>
    </border>
    <border>
      <left/>
      <right/>
      <top style="thin"/>
      <bottom style="thin"/>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4">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NumberFormat="1" applyAlignment="1">
      <alignment horizontal="left" vertical="center" wrapText="1"/>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left" wrapText="1"/>
    </xf>
    <xf numFmtId="0" fontId="38" fillId="0" borderId="0" xfId="0" applyFont="1" applyAlignment="1">
      <alignment horizontal="left"/>
    </xf>
    <xf numFmtId="0" fontId="0" fillId="0" borderId="29" xfId="0" applyBorder="1" applyAlignment="1">
      <alignment/>
    </xf>
    <xf numFmtId="0" fontId="0" fillId="0" borderId="30" xfId="0" applyBorder="1" applyAlignment="1">
      <alignment/>
    </xf>
    <xf numFmtId="0" fontId="0" fillId="0" borderId="31" xfId="0" applyBorder="1" applyAlignment="1">
      <alignment horizontal="center" vertical="center" wrapText="1"/>
    </xf>
    <xf numFmtId="0" fontId="0" fillId="0" borderId="32" xfId="0" applyBorder="1" applyAlignment="1">
      <alignment horizontal="center" vertical="center" wrapText="1"/>
    </xf>
    <xf numFmtId="44" fontId="38" fillId="0" borderId="31" xfId="43" applyFont="1" applyBorder="1" applyAlignment="1">
      <alignment horizontal="center" vertical="center" wrapText="1"/>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44" fontId="38" fillId="0" borderId="31" xfId="43" applyFont="1" applyBorder="1" applyAlignment="1">
      <alignment horizontal="center" vertical="center"/>
    </xf>
    <xf numFmtId="44" fontId="38" fillId="0" borderId="32" xfId="43" applyFont="1" applyBorder="1" applyAlignment="1">
      <alignment horizontal="center" vertical="center"/>
    </xf>
    <xf numFmtId="44" fontId="38" fillId="0" borderId="29" xfId="43" applyFont="1" applyBorder="1" applyAlignment="1">
      <alignment horizontal="center" vertical="center" wrapText="1"/>
    </xf>
    <xf numFmtId="44" fontId="38" fillId="0" borderId="30" xfId="43" applyFont="1" applyBorder="1" applyAlignment="1">
      <alignment horizontal="center" vertical="center" wrapText="1"/>
    </xf>
    <xf numFmtId="0" fontId="0" fillId="0" borderId="0" xfId="0"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9"/>
  <sheetViews>
    <sheetView tabSelected="1" zoomScalePageLayoutView="0" workbookViewId="0" topLeftCell="A1">
      <selection activeCell="A1" sqref="A1:F23"/>
    </sheetView>
  </sheetViews>
  <sheetFormatPr defaultColWidth="9.140625" defaultRowHeight="15"/>
  <cols>
    <col min="1" max="1" width="20.7109375" style="0" customWidth="1"/>
    <col min="2" max="3" width="23.28125" style="0" customWidth="1"/>
    <col min="4" max="4" width="21.57421875" style="0" customWidth="1"/>
    <col min="5" max="5" width="16.7109375" style="0" customWidth="1"/>
    <col min="6" max="6" width="22.28125" style="0" customWidth="1"/>
  </cols>
  <sheetData>
    <row r="1" spans="1:6" ht="32.25" customHeight="1">
      <c r="A1" s="53" t="s">
        <v>68</v>
      </c>
      <c r="B1" s="53"/>
      <c r="C1" s="53"/>
      <c r="D1" s="53"/>
      <c r="E1" s="53"/>
      <c r="F1" s="53"/>
    </row>
    <row r="2" spans="1:6" ht="15">
      <c r="A2" s="39"/>
      <c r="B2" s="39"/>
      <c r="C2" s="39"/>
      <c r="D2" s="39"/>
      <c r="E2" s="39"/>
      <c r="F2" s="39"/>
    </row>
    <row r="3" spans="3:6" ht="15.75" thickBot="1">
      <c r="C3" s="28" t="s">
        <v>25</v>
      </c>
      <c r="D3" s="28"/>
      <c r="E3" s="28"/>
      <c r="F3" s="28"/>
    </row>
    <row r="4" spans="1:6" ht="15.75" thickBot="1">
      <c r="A4" s="37" t="s">
        <v>1</v>
      </c>
      <c r="B4" s="29" t="s">
        <v>2</v>
      </c>
      <c r="C4" s="30"/>
      <c r="D4" s="30"/>
      <c r="E4" s="37" t="s">
        <v>3</v>
      </c>
      <c r="F4" s="37" t="s">
        <v>4</v>
      </c>
    </row>
    <row r="5" spans="1:6" ht="15.75" thickBot="1">
      <c r="A5" s="38"/>
      <c r="B5" s="1">
        <v>1</v>
      </c>
      <c r="C5" s="2">
        <v>2</v>
      </c>
      <c r="D5" s="3">
        <v>3</v>
      </c>
      <c r="E5" s="38"/>
      <c r="F5" s="38"/>
    </row>
    <row r="6" spans="1:6" ht="22.5" customHeight="1">
      <c r="A6" s="4" t="s">
        <v>5</v>
      </c>
      <c r="B6" s="33" t="s">
        <v>26</v>
      </c>
      <c r="C6" s="34"/>
      <c r="D6" s="34"/>
      <c r="E6" s="5" t="s">
        <v>6</v>
      </c>
      <c r="F6" s="6" t="s">
        <v>6</v>
      </c>
    </row>
    <row r="7" spans="1:6" ht="33.75" customHeight="1">
      <c r="A7" s="7" t="s">
        <v>7</v>
      </c>
      <c r="B7" s="31" t="s">
        <v>27</v>
      </c>
      <c r="C7" s="32"/>
      <c r="D7" s="32"/>
      <c r="E7" s="8"/>
      <c r="F7" s="9"/>
    </row>
    <row r="8" spans="1:6" ht="19.5" customHeight="1">
      <c r="A8" s="27" t="s">
        <v>23</v>
      </c>
      <c r="B8" s="31">
        <v>3000</v>
      </c>
      <c r="C8" s="32"/>
      <c r="D8" s="32"/>
      <c r="E8" s="10" t="s">
        <v>6</v>
      </c>
      <c r="F8" s="11" t="s">
        <v>6</v>
      </c>
    </row>
    <row r="9" spans="1:6" ht="15">
      <c r="A9" s="12" t="s">
        <v>8</v>
      </c>
      <c r="B9" s="13">
        <v>1.3</v>
      </c>
      <c r="C9" s="13">
        <v>1.4</v>
      </c>
      <c r="D9" s="13">
        <v>1.35</v>
      </c>
      <c r="E9" s="14">
        <f>(B9+C9+D9)/3</f>
        <v>1.3500000000000003</v>
      </c>
      <c r="F9" s="15">
        <f>E9</f>
        <v>1.3500000000000003</v>
      </c>
    </row>
    <row r="10" spans="1:6" ht="15.75" thickBot="1">
      <c r="A10" s="12" t="s">
        <v>9</v>
      </c>
      <c r="B10" s="14">
        <f>B8*B9</f>
        <v>3900</v>
      </c>
      <c r="C10" s="14">
        <f>B8*C9</f>
        <v>4200</v>
      </c>
      <c r="D10" s="14">
        <f>D9*B8</f>
        <v>4050.0000000000005</v>
      </c>
      <c r="E10" s="14">
        <f>E9*B8</f>
        <v>4050.000000000001</v>
      </c>
      <c r="F10" s="15">
        <f>E10</f>
        <v>4050.000000000001</v>
      </c>
    </row>
    <row r="11" spans="1:6" ht="18" customHeight="1">
      <c r="A11" s="4" t="s">
        <v>5</v>
      </c>
      <c r="B11" s="33" t="s">
        <v>28</v>
      </c>
      <c r="C11" s="34"/>
      <c r="D11" s="34"/>
      <c r="E11" s="5" t="s">
        <v>6</v>
      </c>
      <c r="F11" s="6" t="s">
        <v>6</v>
      </c>
    </row>
    <row r="12" spans="1:6" ht="48.75" customHeight="1">
      <c r="A12" s="7" t="s">
        <v>7</v>
      </c>
      <c r="B12" s="31" t="s">
        <v>29</v>
      </c>
      <c r="C12" s="32"/>
      <c r="D12" s="32"/>
      <c r="E12" s="8"/>
      <c r="F12" s="9"/>
    </row>
    <row r="13" spans="1:6" ht="15">
      <c r="A13" s="26" t="s">
        <v>23</v>
      </c>
      <c r="B13" s="31">
        <v>1000</v>
      </c>
      <c r="C13" s="32"/>
      <c r="D13" s="32"/>
      <c r="E13" s="10" t="s">
        <v>6</v>
      </c>
      <c r="F13" s="11" t="s">
        <v>6</v>
      </c>
    </row>
    <row r="14" spans="1:6" ht="15">
      <c r="A14" s="12" t="s">
        <v>8</v>
      </c>
      <c r="B14" s="13">
        <v>13.5</v>
      </c>
      <c r="C14" s="13">
        <v>14</v>
      </c>
      <c r="D14" s="13">
        <v>12.5</v>
      </c>
      <c r="E14" s="14">
        <f>(B14+C14+D14)/3</f>
        <v>13.333333333333334</v>
      </c>
      <c r="F14" s="15">
        <f>E14</f>
        <v>13.333333333333334</v>
      </c>
    </row>
    <row r="15" spans="1:6" ht="15.75" thickBot="1">
      <c r="A15" s="12" t="s">
        <v>9</v>
      </c>
      <c r="B15" s="14">
        <f>B13*B14</f>
        <v>13500</v>
      </c>
      <c r="C15" s="14">
        <f>B13*C14</f>
        <v>14000</v>
      </c>
      <c r="D15" s="14">
        <f>D14*B13</f>
        <v>12500</v>
      </c>
      <c r="E15" s="14">
        <f>E14*B13</f>
        <v>13333.333333333334</v>
      </c>
      <c r="F15" s="15">
        <f>E15</f>
        <v>13333.333333333334</v>
      </c>
    </row>
    <row r="16" spans="1:6" ht="22.5" customHeight="1">
      <c r="A16" s="4" t="s">
        <v>5</v>
      </c>
      <c r="B16" s="33" t="s">
        <v>30</v>
      </c>
      <c r="C16" s="34"/>
      <c r="D16" s="34"/>
      <c r="E16" s="5" t="s">
        <v>6</v>
      </c>
      <c r="F16" s="6" t="s">
        <v>6</v>
      </c>
    </row>
    <row r="17" spans="1:6" ht="46.5" customHeight="1">
      <c r="A17" s="7" t="s">
        <v>7</v>
      </c>
      <c r="B17" s="31" t="s">
        <v>31</v>
      </c>
      <c r="C17" s="32"/>
      <c r="D17" s="32"/>
      <c r="E17" s="8"/>
      <c r="F17" s="9"/>
    </row>
    <row r="18" spans="1:6" ht="15">
      <c r="A18" s="27" t="s">
        <v>24</v>
      </c>
      <c r="B18" s="31">
        <v>1000</v>
      </c>
      <c r="C18" s="32"/>
      <c r="D18" s="32"/>
      <c r="E18" s="10" t="s">
        <v>6</v>
      </c>
      <c r="F18" s="11" t="s">
        <v>6</v>
      </c>
    </row>
    <row r="19" spans="1:6" ht="15">
      <c r="A19" s="12" t="s">
        <v>8</v>
      </c>
      <c r="B19" s="13">
        <v>21.5</v>
      </c>
      <c r="C19" s="13">
        <v>22</v>
      </c>
      <c r="D19" s="13">
        <v>20</v>
      </c>
      <c r="E19" s="14">
        <f>(B19+C19+D19)/3</f>
        <v>21.166666666666668</v>
      </c>
      <c r="F19" s="15">
        <f>E19</f>
        <v>21.166666666666668</v>
      </c>
    </row>
    <row r="20" spans="1:6" ht="15.75" thickBot="1">
      <c r="A20" s="12" t="s">
        <v>9</v>
      </c>
      <c r="B20" s="14">
        <f>B18*B19</f>
        <v>21500</v>
      </c>
      <c r="C20" s="14">
        <f>B18*C19</f>
        <v>22000</v>
      </c>
      <c r="D20" s="14">
        <f>D19*B18</f>
        <v>20000</v>
      </c>
      <c r="E20" s="14">
        <f>E19*B18</f>
        <v>21166.666666666668</v>
      </c>
      <c r="F20" s="15">
        <f>E20</f>
        <v>21166.666666666668</v>
      </c>
    </row>
    <row r="21" spans="1:6" ht="21" customHeight="1">
      <c r="A21" s="4" t="s">
        <v>5</v>
      </c>
      <c r="B21" s="33" t="s">
        <v>32</v>
      </c>
      <c r="C21" s="34"/>
      <c r="D21" s="34"/>
      <c r="E21" s="5" t="s">
        <v>6</v>
      </c>
      <c r="F21" s="6" t="s">
        <v>6</v>
      </c>
    </row>
    <row r="22" spans="1:6" ht="123" customHeight="1">
      <c r="A22" s="7" t="s">
        <v>7</v>
      </c>
      <c r="B22" s="31" t="s">
        <v>33</v>
      </c>
      <c r="C22" s="32"/>
      <c r="D22" s="32"/>
      <c r="E22" s="8"/>
      <c r="F22" s="9"/>
    </row>
    <row r="23" spans="1:6" ht="15">
      <c r="A23" s="27" t="s">
        <v>23</v>
      </c>
      <c r="B23" s="31">
        <v>2000</v>
      </c>
      <c r="C23" s="32"/>
      <c r="D23" s="32"/>
      <c r="E23" s="10" t="s">
        <v>6</v>
      </c>
      <c r="F23" s="11" t="s">
        <v>6</v>
      </c>
    </row>
    <row r="24" spans="1:6" ht="15">
      <c r="A24" s="12" t="s">
        <v>8</v>
      </c>
      <c r="B24" s="13">
        <v>52</v>
      </c>
      <c r="C24" s="13">
        <v>55</v>
      </c>
      <c r="D24" s="13">
        <v>50</v>
      </c>
      <c r="E24" s="14">
        <f>(B24+C24+D24)/3</f>
        <v>52.333333333333336</v>
      </c>
      <c r="F24" s="15">
        <f>E24</f>
        <v>52.333333333333336</v>
      </c>
    </row>
    <row r="25" spans="1:6" ht="15.75" thickBot="1">
      <c r="A25" s="12" t="s">
        <v>9</v>
      </c>
      <c r="B25" s="14">
        <f>B23*B24</f>
        <v>104000</v>
      </c>
      <c r="C25" s="14">
        <f>B23*C24</f>
        <v>110000</v>
      </c>
      <c r="D25" s="14">
        <f>D24*B23</f>
        <v>100000</v>
      </c>
      <c r="E25" s="14">
        <f>E24*B23</f>
        <v>104666.66666666667</v>
      </c>
      <c r="F25" s="15">
        <f>E25</f>
        <v>104666.66666666667</v>
      </c>
    </row>
    <row r="26" spans="1:6" ht="18" customHeight="1">
      <c r="A26" s="4" t="s">
        <v>5</v>
      </c>
      <c r="B26" s="33" t="s">
        <v>34</v>
      </c>
      <c r="C26" s="34"/>
      <c r="D26" s="34"/>
      <c r="E26" s="5" t="s">
        <v>6</v>
      </c>
      <c r="F26" s="6" t="s">
        <v>6</v>
      </c>
    </row>
    <row r="27" spans="1:6" ht="112.5" customHeight="1">
      <c r="A27" s="7" t="s">
        <v>7</v>
      </c>
      <c r="B27" s="31" t="s">
        <v>35</v>
      </c>
      <c r="C27" s="32"/>
      <c r="D27" s="32"/>
      <c r="E27" s="8"/>
      <c r="F27" s="9"/>
    </row>
    <row r="28" spans="1:6" ht="15">
      <c r="A28" s="27" t="s">
        <v>24</v>
      </c>
      <c r="B28" s="31">
        <v>1000</v>
      </c>
      <c r="C28" s="32"/>
      <c r="D28" s="32"/>
      <c r="E28" s="10" t="s">
        <v>6</v>
      </c>
      <c r="F28" s="11" t="s">
        <v>6</v>
      </c>
    </row>
    <row r="29" spans="1:6" ht="15">
      <c r="A29" s="12" t="s">
        <v>8</v>
      </c>
      <c r="B29" s="13">
        <v>14.5</v>
      </c>
      <c r="C29" s="13">
        <v>15</v>
      </c>
      <c r="D29" s="13">
        <v>14</v>
      </c>
      <c r="E29" s="14">
        <f>(B29+C29+D29)/3</f>
        <v>14.5</v>
      </c>
      <c r="F29" s="15">
        <f>E29</f>
        <v>14.5</v>
      </c>
    </row>
    <row r="30" spans="1:6" ht="15.75" thickBot="1">
      <c r="A30" s="12" t="s">
        <v>9</v>
      </c>
      <c r="B30" s="14">
        <f>B28*B29</f>
        <v>14500</v>
      </c>
      <c r="C30" s="14">
        <f>B28*C29</f>
        <v>15000</v>
      </c>
      <c r="D30" s="14">
        <f>D29*B28</f>
        <v>14000</v>
      </c>
      <c r="E30" s="14">
        <f>E29*B28</f>
        <v>14500</v>
      </c>
      <c r="F30" s="15">
        <f>E30</f>
        <v>14500</v>
      </c>
    </row>
    <row r="31" spans="1:6" ht="19.5" customHeight="1">
      <c r="A31" s="4" t="s">
        <v>5</v>
      </c>
      <c r="B31" s="33" t="s">
        <v>34</v>
      </c>
      <c r="C31" s="34"/>
      <c r="D31" s="34"/>
      <c r="E31" s="5" t="s">
        <v>6</v>
      </c>
      <c r="F31" s="6" t="s">
        <v>6</v>
      </c>
    </row>
    <row r="32" spans="1:6" ht="108" customHeight="1">
      <c r="A32" s="7" t="s">
        <v>7</v>
      </c>
      <c r="B32" s="31" t="s">
        <v>36</v>
      </c>
      <c r="C32" s="32"/>
      <c r="D32" s="32"/>
      <c r="E32" s="8"/>
      <c r="F32" s="9"/>
    </row>
    <row r="33" spans="1:6" ht="19.5" customHeight="1">
      <c r="A33" s="27" t="s">
        <v>24</v>
      </c>
      <c r="B33" s="31">
        <v>1000</v>
      </c>
      <c r="C33" s="32"/>
      <c r="D33" s="32"/>
      <c r="E33" s="10" t="s">
        <v>6</v>
      </c>
      <c r="F33" s="11" t="s">
        <v>6</v>
      </c>
    </row>
    <row r="34" spans="1:6" ht="15">
      <c r="A34" s="12" t="s">
        <v>8</v>
      </c>
      <c r="B34" s="13">
        <v>14.5</v>
      </c>
      <c r="C34" s="13">
        <v>15</v>
      </c>
      <c r="D34" s="13">
        <v>14</v>
      </c>
      <c r="E34" s="14">
        <f>(B34+C34+D34)/3</f>
        <v>14.5</v>
      </c>
      <c r="F34" s="15">
        <f>E34</f>
        <v>14.5</v>
      </c>
    </row>
    <row r="35" spans="1:6" ht="15.75" thickBot="1">
      <c r="A35" s="12" t="s">
        <v>9</v>
      </c>
      <c r="B35" s="14">
        <f>B33*B34</f>
        <v>14500</v>
      </c>
      <c r="C35" s="14">
        <f>B33*C34</f>
        <v>15000</v>
      </c>
      <c r="D35" s="14">
        <f>D34*B33</f>
        <v>14000</v>
      </c>
      <c r="E35" s="14">
        <f>E34*B33</f>
        <v>14500</v>
      </c>
      <c r="F35" s="15">
        <f>E35</f>
        <v>14500</v>
      </c>
    </row>
    <row r="36" spans="1:6" ht="22.5" customHeight="1">
      <c r="A36" s="4" t="s">
        <v>5</v>
      </c>
      <c r="B36" s="33" t="s">
        <v>37</v>
      </c>
      <c r="C36" s="34"/>
      <c r="D36" s="34"/>
      <c r="E36" s="5" t="s">
        <v>6</v>
      </c>
      <c r="F36" s="6" t="s">
        <v>6</v>
      </c>
    </row>
    <row r="37" spans="1:6" ht="78.75" customHeight="1">
      <c r="A37" s="7" t="s">
        <v>7</v>
      </c>
      <c r="B37" s="31" t="s">
        <v>38</v>
      </c>
      <c r="C37" s="32"/>
      <c r="D37" s="32"/>
      <c r="E37" s="8"/>
      <c r="F37" s="9"/>
    </row>
    <row r="38" spans="1:6" ht="15">
      <c r="A38" s="27" t="s">
        <v>24</v>
      </c>
      <c r="B38" s="31">
        <v>5000</v>
      </c>
      <c r="C38" s="32"/>
      <c r="D38" s="32"/>
      <c r="E38" s="10" t="s">
        <v>6</v>
      </c>
      <c r="F38" s="11" t="s">
        <v>6</v>
      </c>
    </row>
    <row r="39" spans="1:6" ht="15">
      <c r="A39" s="12" t="s">
        <v>8</v>
      </c>
      <c r="B39" s="13">
        <v>7.5</v>
      </c>
      <c r="C39" s="13">
        <v>8</v>
      </c>
      <c r="D39" s="13">
        <v>7</v>
      </c>
      <c r="E39" s="14">
        <f>(B39+C39+D39)/3</f>
        <v>7.5</v>
      </c>
      <c r="F39" s="15">
        <f>E39</f>
        <v>7.5</v>
      </c>
    </row>
    <row r="40" spans="1:6" ht="15.75" thickBot="1">
      <c r="A40" s="12" t="s">
        <v>9</v>
      </c>
      <c r="B40" s="14">
        <f>B38*B39</f>
        <v>37500</v>
      </c>
      <c r="C40" s="14">
        <f>B38*C39</f>
        <v>40000</v>
      </c>
      <c r="D40" s="14">
        <f>D39*B38</f>
        <v>35000</v>
      </c>
      <c r="E40" s="14">
        <f>E39*B38</f>
        <v>37500</v>
      </c>
      <c r="F40" s="15">
        <f>E40</f>
        <v>37500</v>
      </c>
    </row>
    <row r="41" spans="1:6" ht="21.75" customHeight="1">
      <c r="A41" s="4" t="s">
        <v>5</v>
      </c>
      <c r="B41" s="33" t="s">
        <v>39</v>
      </c>
      <c r="C41" s="34"/>
      <c r="D41" s="34"/>
      <c r="E41" s="5" t="s">
        <v>6</v>
      </c>
      <c r="F41" s="6" t="s">
        <v>6</v>
      </c>
    </row>
    <row r="42" spans="1:6" ht="78.75" customHeight="1">
      <c r="A42" s="7" t="s">
        <v>7</v>
      </c>
      <c r="B42" s="31" t="s">
        <v>40</v>
      </c>
      <c r="C42" s="32"/>
      <c r="D42" s="32"/>
      <c r="E42" s="8"/>
      <c r="F42" s="9"/>
    </row>
    <row r="43" spans="1:6" ht="15">
      <c r="A43" s="27" t="s">
        <v>24</v>
      </c>
      <c r="B43" s="31">
        <v>5000</v>
      </c>
      <c r="C43" s="32"/>
      <c r="D43" s="32"/>
      <c r="E43" s="10" t="s">
        <v>6</v>
      </c>
      <c r="F43" s="11" t="s">
        <v>6</v>
      </c>
    </row>
    <row r="44" spans="1:6" ht="15">
      <c r="A44" s="12" t="s">
        <v>8</v>
      </c>
      <c r="B44" s="13">
        <v>7.5</v>
      </c>
      <c r="C44" s="13">
        <v>8</v>
      </c>
      <c r="D44" s="13">
        <v>7</v>
      </c>
      <c r="E44" s="14">
        <f>(B44+C44+D44)/3</f>
        <v>7.5</v>
      </c>
      <c r="F44" s="15">
        <f>E44</f>
        <v>7.5</v>
      </c>
    </row>
    <row r="45" spans="1:6" ht="15.75" thickBot="1">
      <c r="A45" s="12" t="s">
        <v>9</v>
      </c>
      <c r="B45" s="14">
        <f>B43*B44</f>
        <v>37500</v>
      </c>
      <c r="C45" s="14">
        <f>B43*C44</f>
        <v>40000</v>
      </c>
      <c r="D45" s="14">
        <f>D44*B43</f>
        <v>35000</v>
      </c>
      <c r="E45" s="14">
        <f>E44*B43</f>
        <v>37500</v>
      </c>
      <c r="F45" s="15">
        <f>E45</f>
        <v>37500</v>
      </c>
    </row>
    <row r="46" spans="1:6" ht="17.25" customHeight="1">
      <c r="A46" s="4" t="s">
        <v>5</v>
      </c>
      <c r="B46" s="33" t="s">
        <v>41</v>
      </c>
      <c r="C46" s="34"/>
      <c r="D46" s="34"/>
      <c r="E46" s="5" t="s">
        <v>6</v>
      </c>
      <c r="F46" s="6" t="s">
        <v>6</v>
      </c>
    </row>
    <row r="47" spans="1:6" ht="90" customHeight="1">
      <c r="A47" s="7" t="s">
        <v>7</v>
      </c>
      <c r="B47" s="31" t="s">
        <v>42</v>
      </c>
      <c r="C47" s="32"/>
      <c r="D47" s="32"/>
      <c r="E47" s="8"/>
      <c r="F47" s="9"/>
    </row>
    <row r="48" spans="1:6" ht="15">
      <c r="A48" s="27" t="s">
        <v>24</v>
      </c>
      <c r="B48" s="31">
        <v>600</v>
      </c>
      <c r="C48" s="32"/>
      <c r="D48" s="32"/>
      <c r="E48" s="10" t="s">
        <v>6</v>
      </c>
      <c r="F48" s="11" t="s">
        <v>6</v>
      </c>
    </row>
    <row r="49" spans="1:6" ht="15">
      <c r="A49" s="12" t="s">
        <v>8</v>
      </c>
      <c r="B49" s="13">
        <v>9.5</v>
      </c>
      <c r="C49" s="13">
        <v>10</v>
      </c>
      <c r="D49" s="13">
        <v>13</v>
      </c>
      <c r="E49" s="14">
        <f>(B49+C49+D49)/3</f>
        <v>10.833333333333334</v>
      </c>
      <c r="F49" s="15">
        <f>E49</f>
        <v>10.833333333333334</v>
      </c>
    </row>
    <row r="50" spans="1:6" ht="15.75" thickBot="1">
      <c r="A50" s="12" t="s">
        <v>9</v>
      </c>
      <c r="B50" s="14">
        <f>B48*B49</f>
        <v>5700</v>
      </c>
      <c r="C50" s="14">
        <f>B48*C49</f>
        <v>6000</v>
      </c>
      <c r="D50" s="14">
        <f>D49*B48</f>
        <v>7800</v>
      </c>
      <c r="E50" s="14">
        <f>E49*B48</f>
        <v>6500</v>
      </c>
      <c r="F50" s="15">
        <f>E50</f>
        <v>6500</v>
      </c>
    </row>
    <row r="51" spans="1:6" ht="19.5" customHeight="1">
      <c r="A51" s="4" t="s">
        <v>5</v>
      </c>
      <c r="B51" s="33" t="s">
        <v>43</v>
      </c>
      <c r="C51" s="34"/>
      <c r="D51" s="34"/>
      <c r="E51" s="5" t="s">
        <v>6</v>
      </c>
      <c r="F51" s="6" t="s">
        <v>6</v>
      </c>
    </row>
    <row r="52" spans="1:6" ht="150.75" customHeight="1">
      <c r="A52" s="7" t="s">
        <v>7</v>
      </c>
      <c r="B52" s="31" t="s">
        <v>44</v>
      </c>
      <c r="C52" s="32"/>
      <c r="D52" s="32"/>
      <c r="E52" s="8"/>
      <c r="F52" s="9"/>
    </row>
    <row r="53" spans="1:6" ht="15">
      <c r="A53" s="27" t="s">
        <v>45</v>
      </c>
      <c r="B53" s="31">
        <v>360</v>
      </c>
      <c r="C53" s="32"/>
      <c r="D53" s="32"/>
      <c r="E53" s="10" t="s">
        <v>6</v>
      </c>
      <c r="F53" s="11" t="s">
        <v>6</v>
      </c>
    </row>
    <row r="54" spans="1:6" ht="15">
      <c r="A54" s="12" t="s">
        <v>8</v>
      </c>
      <c r="B54" s="13">
        <v>24.5</v>
      </c>
      <c r="C54" s="13">
        <v>25</v>
      </c>
      <c r="D54" s="13">
        <v>22</v>
      </c>
      <c r="E54" s="14">
        <f>(B54+C54+D54)/3</f>
        <v>23.833333333333332</v>
      </c>
      <c r="F54" s="15">
        <f>E54</f>
        <v>23.833333333333332</v>
      </c>
    </row>
    <row r="55" spans="1:6" ht="15.75" thickBot="1">
      <c r="A55" s="12" t="s">
        <v>9</v>
      </c>
      <c r="B55" s="14">
        <f>B53*B54</f>
        <v>8820</v>
      </c>
      <c r="C55" s="14">
        <f>B53*C54</f>
        <v>9000</v>
      </c>
      <c r="D55" s="14">
        <f>D54*B53</f>
        <v>7920</v>
      </c>
      <c r="E55" s="14">
        <f>E54*B53</f>
        <v>8580</v>
      </c>
      <c r="F55" s="15">
        <f>E55</f>
        <v>8580</v>
      </c>
    </row>
    <row r="56" spans="1:6" ht="25.5" customHeight="1">
      <c r="A56" s="4" t="s">
        <v>5</v>
      </c>
      <c r="B56" s="33" t="s">
        <v>46</v>
      </c>
      <c r="C56" s="34"/>
      <c r="D56" s="34"/>
      <c r="E56" s="5" t="s">
        <v>6</v>
      </c>
      <c r="F56" s="6" t="s">
        <v>6</v>
      </c>
    </row>
    <row r="57" spans="1:6" ht="75.75" customHeight="1">
      <c r="A57" s="7" t="s">
        <v>7</v>
      </c>
      <c r="B57" s="31" t="s">
        <v>47</v>
      </c>
      <c r="C57" s="32"/>
      <c r="D57" s="32"/>
      <c r="E57" s="8"/>
      <c r="F57" s="9"/>
    </row>
    <row r="58" spans="1:6" ht="15">
      <c r="A58" s="27" t="s">
        <v>23</v>
      </c>
      <c r="B58" s="31">
        <v>50</v>
      </c>
      <c r="C58" s="32"/>
      <c r="D58" s="32"/>
      <c r="E58" s="10" t="s">
        <v>6</v>
      </c>
      <c r="F58" s="11" t="s">
        <v>6</v>
      </c>
    </row>
    <row r="59" spans="1:6" ht="15">
      <c r="A59" s="12" t="s">
        <v>8</v>
      </c>
      <c r="B59" s="13">
        <v>2650</v>
      </c>
      <c r="C59" s="13">
        <v>2700</v>
      </c>
      <c r="D59" s="13">
        <v>2500</v>
      </c>
      <c r="E59" s="14">
        <f>(B59+C59+D59)/3</f>
        <v>2616.6666666666665</v>
      </c>
      <c r="F59" s="15">
        <f>E59</f>
        <v>2616.6666666666665</v>
      </c>
    </row>
    <row r="60" spans="1:6" ht="15.75" thickBot="1">
      <c r="A60" s="12" t="s">
        <v>9</v>
      </c>
      <c r="B60" s="14">
        <f>B58*B59</f>
        <v>132500</v>
      </c>
      <c r="C60" s="14">
        <f>B58*C59</f>
        <v>135000</v>
      </c>
      <c r="D60" s="14">
        <f>D59*B58</f>
        <v>125000</v>
      </c>
      <c r="E60" s="14">
        <f>E59*B58</f>
        <v>130833.33333333333</v>
      </c>
      <c r="F60" s="15">
        <f>E60</f>
        <v>130833.33333333333</v>
      </c>
    </row>
    <row r="61" spans="1:6" ht="30" customHeight="1">
      <c r="A61" s="4" t="s">
        <v>5</v>
      </c>
      <c r="B61" s="33" t="s">
        <v>48</v>
      </c>
      <c r="C61" s="34"/>
      <c r="D61" s="34"/>
      <c r="E61" s="5" t="s">
        <v>6</v>
      </c>
      <c r="F61" s="6" t="s">
        <v>6</v>
      </c>
    </row>
    <row r="62" spans="1:6" ht="65.25" customHeight="1">
      <c r="A62" s="7" t="s">
        <v>7</v>
      </c>
      <c r="B62" s="31" t="s">
        <v>49</v>
      </c>
      <c r="C62" s="32"/>
      <c r="D62" s="32"/>
      <c r="E62" s="8"/>
      <c r="F62" s="9"/>
    </row>
    <row r="63" spans="1:6" ht="15">
      <c r="A63" s="27" t="s">
        <v>23</v>
      </c>
      <c r="B63" s="31">
        <v>60</v>
      </c>
      <c r="C63" s="32"/>
      <c r="D63" s="32"/>
      <c r="E63" s="10" t="s">
        <v>6</v>
      </c>
      <c r="F63" s="11" t="s">
        <v>6</v>
      </c>
    </row>
    <row r="64" spans="1:6" ht="15">
      <c r="A64" s="12" t="s">
        <v>8</v>
      </c>
      <c r="B64" s="13">
        <v>390</v>
      </c>
      <c r="C64" s="13">
        <v>400</v>
      </c>
      <c r="D64" s="13">
        <v>350</v>
      </c>
      <c r="E64" s="14">
        <f>(B64+C64+D64)/3</f>
        <v>380</v>
      </c>
      <c r="F64" s="15">
        <f>E64</f>
        <v>380</v>
      </c>
    </row>
    <row r="65" spans="1:6" ht="15.75" thickBot="1">
      <c r="A65" s="12" t="s">
        <v>9</v>
      </c>
      <c r="B65" s="14">
        <f>B63*B64</f>
        <v>23400</v>
      </c>
      <c r="C65" s="14">
        <f>B63*C64</f>
        <v>24000</v>
      </c>
      <c r="D65" s="14">
        <f>D64*B63</f>
        <v>21000</v>
      </c>
      <c r="E65" s="14">
        <f>E64*B63</f>
        <v>22800</v>
      </c>
      <c r="F65" s="15">
        <f>E65</f>
        <v>22800</v>
      </c>
    </row>
    <row r="66" spans="1:6" ht="18" customHeight="1">
      <c r="A66" s="4" t="s">
        <v>5</v>
      </c>
      <c r="B66" s="33" t="s">
        <v>50</v>
      </c>
      <c r="C66" s="34"/>
      <c r="D66" s="34"/>
      <c r="E66" s="5" t="s">
        <v>6</v>
      </c>
      <c r="F66" s="6" t="s">
        <v>6</v>
      </c>
    </row>
    <row r="67" spans="1:6" ht="63" customHeight="1">
      <c r="A67" s="7" t="s">
        <v>7</v>
      </c>
      <c r="B67" s="31" t="s">
        <v>51</v>
      </c>
      <c r="C67" s="32"/>
      <c r="D67" s="32"/>
      <c r="E67" s="8"/>
      <c r="F67" s="9"/>
    </row>
    <row r="68" spans="1:6" ht="15">
      <c r="A68" s="27" t="s">
        <v>52</v>
      </c>
      <c r="B68" s="31">
        <v>60</v>
      </c>
      <c r="C68" s="32"/>
      <c r="D68" s="32"/>
      <c r="E68" s="10" t="s">
        <v>6</v>
      </c>
      <c r="F68" s="11" t="s">
        <v>6</v>
      </c>
    </row>
    <row r="69" spans="1:6" ht="15">
      <c r="A69" s="12" t="s">
        <v>8</v>
      </c>
      <c r="B69" s="13">
        <v>780</v>
      </c>
      <c r="C69" s="13">
        <v>800</v>
      </c>
      <c r="D69" s="13">
        <v>700</v>
      </c>
      <c r="E69" s="14">
        <f>(B69+C69+D69)/3</f>
        <v>760</v>
      </c>
      <c r="F69" s="15">
        <f>E69</f>
        <v>760</v>
      </c>
    </row>
    <row r="70" spans="1:6" ht="15">
      <c r="A70" s="12" t="s">
        <v>9</v>
      </c>
      <c r="B70" s="14">
        <f>B68*B69</f>
        <v>46800</v>
      </c>
      <c r="C70" s="14">
        <f>B68*C69</f>
        <v>48000</v>
      </c>
      <c r="D70" s="14">
        <f>D69*B68</f>
        <v>42000</v>
      </c>
      <c r="E70" s="14">
        <f>E69*B68</f>
        <v>45600</v>
      </c>
      <c r="F70" s="15">
        <f>E70</f>
        <v>45600</v>
      </c>
    </row>
    <row r="71" spans="1:6" ht="15">
      <c r="A71" s="16" t="s">
        <v>0</v>
      </c>
      <c r="B71" s="14">
        <f>B70+B65+B60+B55+B50+B45+B40+B35+B30+B25+B20+B15+B10</f>
        <v>464120</v>
      </c>
      <c r="C71" s="14">
        <f>C70+C65+C60+C55+C50+C45+C40+C35+C30+C25+C20+C15+C10</f>
        <v>482200</v>
      </c>
      <c r="D71" s="14">
        <f>D70+D65+D60+D55+D50+D45+D40+D35+D30+D25+D20+D15+D10</f>
        <v>438270</v>
      </c>
      <c r="E71" s="14">
        <f>E70+E65+E60+E55+E50+E45+E40+E35+E30+E25+E20+E15+E10</f>
        <v>461530</v>
      </c>
      <c r="F71" s="14">
        <f>F70+F65+F60+F55+F50+F45+F40+F35+F30+F25+F20+F15+F10</f>
        <v>461530</v>
      </c>
    </row>
    <row r="72" spans="1:6" ht="15">
      <c r="A72" s="17"/>
      <c r="B72" s="18"/>
      <c r="C72" s="18"/>
      <c r="D72" s="18"/>
      <c r="E72" s="18"/>
      <c r="F72" s="18"/>
    </row>
    <row r="73" ht="15">
      <c r="A73" t="s">
        <v>53</v>
      </c>
    </row>
    <row r="74" ht="12.75" customHeight="1"/>
    <row r="75" spans="1:6" ht="15">
      <c r="A75" s="35" t="s">
        <v>10</v>
      </c>
      <c r="B75" s="35"/>
      <c r="C75" s="35"/>
      <c r="D75" s="35"/>
      <c r="E75" s="35"/>
      <c r="F75" s="35"/>
    </row>
    <row r="76" spans="1:6" ht="29.25" customHeight="1">
      <c r="A76" s="35"/>
      <c r="B76" s="35"/>
      <c r="C76" s="35"/>
      <c r="D76" s="35"/>
      <c r="E76" s="35"/>
      <c r="F76" s="35"/>
    </row>
    <row r="77" spans="1:6" ht="24" customHeight="1" thickBot="1">
      <c r="A77" s="19"/>
      <c r="B77" s="19"/>
      <c r="C77" s="19"/>
      <c r="D77" s="19"/>
      <c r="E77" s="19"/>
      <c r="F77" s="19"/>
    </row>
    <row r="78" spans="1:6" ht="72" customHeight="1" thickBot="1">
      <c r="A78" s="20" t="s">
        <v>11</v>
      </c>
      <c r="B78" s="21" t="s">
        <v>12</v>
      </c>
      <c r="C78" s="22" t="s">
        <v>13</v>
      </c>
      <c r="D78" s="29" t="s">
        <v>14</v>
      </c>
      <c r="E78" s="36"/>
      <c r="F78" s="20" t="s">
        <v>15</v>
      </c>
    </row>
    <row r="79" spans="1:6" ht="15">
      <c r="A79" s="37">
        <v>1</v>
      </c>
      <c r="B79" s="51" t="s">
        <v>56</v>
      </c>
      <c r="C79" s="51" t="s">
        <v>58</v>
      </c>
      <c r="D79" s="45" t="s">
        <v>57</v>
      </c>
      <c r="E79" s="46"/>
      <c r="F79" s="37" t="s">
        <v>59</v>
      </c>
    </row>
    <row r="80" spans="1:6" ht="21.75" customHeight="1" thickBot="1">
      <c r="A80" s="38"/>
      <c r="B80" s="52"/>
      <c r="C80" s="52"/>
      <c r="D80" s="47"/>
      <c r="E80" s="48"/>
      <c r="F80" s="38"/>
    </row>
    <row r="81" spans="1:6" ht="15">
      <c r="A81" s="37">
        <v>2</v>
      </c>
      <c r="B81" s="49" t="s">
        <v>60</v>
      </c>
      <c r="C81" s="51" t="s">
        <v>61</v>
      </c>
      <c r="D81" s="45" t="s">
        <v>66</v>
      </c>
      <c r="E81" s="46"/>
      <c r="F81" s="41" t="s">
        <v>67</v>
      </c>
    </row>
    <row r="82" spans="1:6" ht="15.75" thickBot="1">
      <c r="A82" s="38"/>
      <c r="B82" s="50"/>
      <c r="C82" s="52"/>
      <c r="D82" s="47"/>
      <c r="E82" s="48"/>
      <c r="F82" s="42"/>
    </row>
    <row r="83" spans="1:6" ht="15" customHeight="1">
      <c r="A83" s="37">
        <v>3</v>
      </c>
      <c r="B83" s="43" t="s">
        <v>62</v>
      </c>
      <c r="C83" s="37" t="s">
        <v>63</v>
      </c>
      <c r="D83" s="45" t="s">
        <v>64</v>
      </c>
      <c r="E83" s="46"/>
      <c r="F83" s="37" t="s">
        <v>65</v>
      </c>
    </row>
    <row r="84" spans="1:6" ht="15.75" thickBot="1">
      <c r="A84" s="38"/>
      <c r="B84" s="44"/>
      <c r="C84" s="38"/>
      <c r="D84" s="47"/>
      <c r="E84" s="48"/>
      <c r="F84" s="38"/>
    </row>
    <row r="85" spans="1:6" ht="15">
      <c r="A85" s="39" t="s">
        <v>54</v>
      </c>
      <c r="B85" s="39"/>
      <c r="C85" s="39"/>
      <c r="D85" s="39"/>
      <c r="E85" s="39"/>
      <c r="F85" s="39"/>
    </row>
    <row r="86" spans="1:6" ht="35.25" customHeight="1">
      <c r="A86" s="39"/>
      <c r="B86" s="39"/>
      <c r="C86" s="39"/>
      <c r="D86" s="39"/>
      <c r="E86" s="39"/>
      <c r="F86" s="39"/>
    </row>
    <row r="87" spans="1:4" ht="15">
      <c r="A87" s="23"/>
      <c r="B87" s="23"/>
      <c r="C87" s="23"/>
      <c r="D87" s="23"/>
    </row>
    <row r="88" ht="15">
      <c r="A88" s="24" t="s">
        <v>22</v>
      </c>
    </row>
    <row r="89" ht="20.25" customHeight="1">
      <c r="A89" t="s">
        <v>16</v>
      </c>
    </row>
    <row r="91" ht="15">
      <c r="A91" t="s">
        <v>17</v>
      </c>
    </row>
    <row r="93" ht="15">
      <c r="A93" t="s">
        <v>55</v>
      </c>
    </row>
    <row r="95" spans="1:9" ht="17.25" customHeight="1">
      <c r="A95" s="25" t="s">
        <v>18</v>
      </c>
      <c r="B95" s="25"/>
      <c r="C95" s="25"/>
      <c r="D95" s="25"/>
      <c r="E95" s="25"/>
      <c r="F95" s="25"/>
      <c r="G95" s="25"/>
      <c r="H95" s="25"/>
      <c r="I95" s="25"/>
    </row>
    <row r="96" spans="1:9" ht="15.75" customHeight="1">
      <c r="A96" s="40" t="s">
        <v>19</v>
      </c>
      <c r="B96" s="40"/>
      <c r="C96" s="40"/>
      <c r="D96" s="40"/>
      <c r="E96" s="25"/>
      <c r="F96" s="25"/>
      <c r="G96" s="25"/>
      <c r="H96" s="25"/>
      <c r="I96" s="25"/>
    </row>
    <row r="97" spans="1:9" ht="15">
      <c r="A97" s="25" t="s">
        <v>20</v>
      </c>
      <c r="B97" s="25"/>
      <c r="C97" s="25"/>
      <c r="D97" s="25"/>
      <c r="E97" s="25"/>
      <c r="F97" s="25"/>
      <c r="G97" s="25"/>
      <c r="H97" s="25"/>
      <c r="I97" s="25"/>
    </row>
    <row r="98" spans="1:9" ht="15">
      <c r="A98" s="25" t="s">
        <v>21</v>
      </c>
      <c r="B98" s="25"/>
      <c r="C98" s="25"/>
      <c r="D98" s="25"/>
      <c r="E98" s="25"/>
      <c r="F98" s="25"/>
      <c r="G98" s="25"/>
      <c r="H98" s="25"/>
      <c r="I98" s="25"/>
    </row>
    <row r="99" spans="1:4" ht="15">
      <c r="A99" s="23"/>
      <c r="B99" s="23"/>
      <c r="C99" s="23"/>
      <c r="D99" s="23"/>
    </row>
  </sheetData>
  <sheetProtection/>
  <mergeCells count="65">
    <mergeCell ref="B38:D38"/>
    <mergeCell ref="B42:D42"/>
    <mergeCell ref="B46:D46"/>
    <mergeCell ref="B62:D62"/>
    <mergeCell ref="B63:D63"/>
    <mergeCell ref="B66:D66"/>
    <mergeCell ref="B79:B80"/>
    <mergeCell ref="C79:C80"/>
    <mergeCell ref="D79:E80"/>
    <mergeCell ref="F79:F80"/>
    <mergeCell ref="A1:F1"/>
    <mergeCell ref="A2:F2"/>
    <mergeCell ref="A4:A5"/>
    <mergeCell ref="E4:E5"/>
    <mergeCell ref="F4:F5"/>
    <mergeCell ref="B6:D6"/>
    <mergeCell ref="A83:A84"/>
    <mergeCell ref="B83:B84"/>
    <mergeCell ref="C83:C84"/>
    <mergeCell ref="D83:E84"/>
    <mergeCell ref="F83:F84"/>
    <mergeCell ref="A81:A82"/>
    <mergeCell ref="B81:B82"/>
    <mergeCell ref="C81:C82"/>
    <mergeCell ref="D81:E82"/>
    <mergeCell ref="D78:E78"/>
    <mergeCell ref="A79:A80"/>
    <mergeCell ref="A85:F86"/>
    <mergeCell ref="A96:D96"/>
    <mergeCell ref="B7:D7"/>
    <mergeCell ref="B8:D8"/>
    <mergeCell ref="B12:D12"/>
    <mergeCell ref="B13:D13"/>
    <mergeCell ref="B17:D17"/>
    <mergeCell ref="F81:F82"/>
    <mergeCell ref="B27:D27"/>
    <mergeCell ref="B37:D37"/>
    <mergeCell ref="B21:D21"/>
    <mergeCell ref="B26:D26"/>
    <mergeCell ref="B28:D28"/>
    <mergeCell ref="A75:F76"/>
    <mergeCell ref="B22:D22"/>
    <mergeCell ref="B51:D51"/>
    <mergeCell ref="B56:D56"/>
    <mergeCell ref="B52:D52"/>
    <mergeCell ref="B68:D68"/>
    <mergeCell ref="B43:D43"/>
    <mergeCell ref="B31:D31"/>
    <mergeCell ref="B36:D36"/>
    <mergeCell ref="B32:D32"/>
    <mergeCell ref="B33:D33"/>
    <mergeCell ref="B47:D47"/>
    <mergeCell ref="B48:D48"/>
    <mergeCell ref="B41:D41"/>
    <mergeCell ref="B53:D53"/>
    <mergeCell ref="C3:F3"/>
    <mergeCell ref="B4:D4"/>
    <mergeCell ref="B57:D57"/>
    <mergeCell ref="B58:D58"/>
    <mergeCell ref="B61:D61"/>
    <mergeCell ref="B67:D67"/>
    <mergeCell ref="B18:D18"/>
    <mergeCell ref="B11:D11"/>
    <mergeCell ref="B16:D16"/>
    <mergeCell ref="B23:D23"/>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2011-07-15T05:48:18Z</dcterms:modified>
  <cp:category/>
  <cp:version/>
  <cp:contentType/>
  <cp:contentStatus/>
</cp:coreProperties>
</file>